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<sst xmlns="http://schemas.openxmlformats.org/spreadsheetml/2006/main" count="98" uniqueCount="95">
  <si>
    <t xml:space="preserve">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</si>
  <si>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</si>
  <si>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</si>
  <si>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</si>
  <si>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от 13 августа  2026 года № 130</t>
  </si>
  <si>
    <t xml:space="preserve">«ПРИЛОЖЕНИЕ № 1</t>
  </si>
  <si>
    <t xml:space="preserve">от 25 декабря 2025 года № 41</t>
  </si>
  <si>
    <t xml:space="preserve">Объем поступлений доходов в местный бюджет по кодам</t>
  </si>
  <si>
    <t xml:space="preserve">видов (подвидов) доходов на 2026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</si>
  <si>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</si>
  <si>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</si>
  <si>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</si>
  <si>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</si>
  <si>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</si>
  <si>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</si>
  <si>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</si>
  <si>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</si>
  <si>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</si>
  <si>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</si>
  <si>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</si>
  <si>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</si>
  <si>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</si>
  <si>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</si>
  <si>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</si>
  <si>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</si>
  <si>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</si>
  <si>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</si>
  <si>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</si>
  <si>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</si>
  <si>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</si>
  <si>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</si>
  <si>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</si>
  <si>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</si>
  <si>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</si>
  <si>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</si>
  <si>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</si>
  <si>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</si>
  <si>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</si>
  <si>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</si>
  <si>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</si>
  <si>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</si>
  <si>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</si>
  <si>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</si>
  <si>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</si>
  <si>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</si>
  <si>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</si>
  <si>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</si>
  <si>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</si>
  <si>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</si>
  <si>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</si>
  <si>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</si>
  <si>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</si>
  <si>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</si>
  <si>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</si>
  <si>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</si>
  <si>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</si>
  <si>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</si>
  <si>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</si>
  <si>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</si>
  <si>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</si>
  <si>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</si>
  <si>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</si>
  <si>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</si>
  <si>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</si>
  <si>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</si>
  <si>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</si>
  <si>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</si>
  <si>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</si>
  <si>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</si>
  <si>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</si>
  <si>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</si>
  <si>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</si>
  <si>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</si>
  <si>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</si>
  <si>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</si>
  <si>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</si>
  <si>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</si>
  <si>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</si>
  <si>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</si>
  <si>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</si>
  <si>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</si>
  <si>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</si>
  <si>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</si>
  <si>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</si>
  <si>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2 03 05000 00 0000 150</t>
  </si>
  <si>
    <t xml:space="preserve">Безвозмездные поступления от государственных (муниципальных) организаций в бюджеты муниципальных районов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</si>
  <si>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</si>
  <si>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</si>
  <si>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</si>
  <si>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</si>
  <si>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</si>
  <si>
    <t xml:space="preserve">»</t>
  </si>
  <si>
    <t xml:space="preserve">Заместитель главы администрации</t>
  </si>
  <si>
    <t xml:space="preserve">(начальник финансового управления)</t>
  </si>
  <si>
    <t xml:space="preserve">К.В. Леуцкая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</si>
</sst>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49" colorId="64" zoomScale="90" zoomScaleNormal="90" zoomScalePageLayoutView="100" workbookViewId="0">
      <selection pane="topLeft" activeCell="H16" activeCellId="0" sqref="H16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20.24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 t="s">
        <v>0</v>
      </c>
      <c r="D1" s="2"/>
    </row>
    <row r="2" customFormat="false" ht="17.35" hidden="false" customHeight="false" outlineLevel="0" collapsed="false">
      <c r="C2" s="2" t="s">
        <v>1</v>
      </c>
      <c r="D2" s="2"/>
    </row>
    <row r="3" customFormat="false" ht="17.35" hidden="false" customHeight="false" outlineLevel="0" collapsed="false">
      <c r="C3" s="2" t="s">
        <v>2</v>
      </c>
      <c r="D3" s="2"/>
    </row>
    <row r="4" customFormat="false" ht="17.35" hidden="false" customHeight="false" outlineLevel="0" collapsed="false">
      <c r="C4" s="2" t="s">
        <v>3</v>
      </c>
      <c r="D4" s="2"/>
    </row>
    <row r="5" customFormat="false" ht="17.35" hidden="false" customHeight="false" outlineLevel="0" collapsed="false">
      <c r="C5" s="3" t="s">
        <v>4</v>
      </c>
      <c r="D5" s="3"/>
    </row>
    <row r="6" customFormat="false" ht="17.35" hidden="false" customHeight="false" outlineLevel="0" collapsed="false">
      <c r="C6" s="2"/>
      <c r="D6" s="2"/>
    </row>
    <row r="7" customFormat="false" ht="17.35" hidden="false" customHeight="false" outlineLevel="0" collapsed="false">
      <c r="C7" s="2" t="s">
        <v>5</v>
      </c>
      <c r="D7" s="2"/>
    </row>
    <row r="8" customFormat="false" ht="17.35" hidden="false" customHeight="false" outlineLevel="0" collapsed="false">
      <c r="C8" s="2" t="s">
        <v>1</v>
      </c>
      <c r="D8" s="2"/>
    </row>
    <row r="9" customFormat="false" ht="17.35" hidden="false" customHeight="false" outlineLevel="0" collapsed="false">
      <c r="C9" s="2" t="s">
        <v>2</v>
      </c>
      <c r="D9" s="2"/>
    </row>
    <row r="10" customFormat="false" ht="17.35" hidden="false" customHeight="false" outlineLevel="0" collapsed="false">
      <c r="C10" s="2" t="s">
        <v>3</v>
      </c>
      <c r="D10" s="2"/>
    </row>
    <row r="11" customFormat="false" ht="17.35" hidden="false" customHeight="false" outlineLevel="0" collapsed="false">
      <c r="C11" s="3" t="s">
        <v>6</v>
      </c>
      <c r="D11" s="3"/>
    </row>
    <row r="12" customFormat="false" ht="17.35" hidden="false" customHeight="false" outlineLevel="0" collapsed="false">
      <c r="C12" s="4"/>
      <c r="D12" s="4"/>
    </row>
    <row r="13" customFormat="false" ht="17.35" hidden="false" customHeight="false" outlineLevel="0" collapsed="false">
      <c r="C13" s="4"/>
      <c r="D13" s="4"/>
    </row>
    <row r="14" customFormat="false" ht="18.75" hidden="false" customHeight="true" outlineLevel="0" collapsed="false">
      <c r="A14" s="5" t="s">
        <v>7</v>
      </c>
      <c r="B14" s="5"/>
      <c r="C14" s="5"/>
      <c r="D14" s="5"/>
    </row>
    <row r="15" customFormat="false" ht="18.75" hidden="false" customHeight="true" outlineLevel="0" collapsed="false">
      <c r="A15" s="5" t="s">
        <v>8</v>
      </c>
      <c r="B15" s="5"/>
      <c r="C15" s="5"/>
      <c r="D15" s="5"/>
    </row>
    <row r="16" customFormat="false" ht="28.15" hidden="false" customHeight="true" outlineLevel="0" collapsed="false">
      <c r="D16" s="6" t="s">
        <v>9</v>
      </c>
    </row>
    <row r="17" customFormat="false" ht="31.5" hidden="false" customHeight="true" outlineLevel="0" collapsed="false">
      <c r="A17" s="7" t="s">
        <v>10</v>
      </c>
      <c r="B17" s="7" t="s">
        <v>11</v>
      </c>
      <c r="C17" s="7"/>
      <c r="D17" s="8" t="s">
        <v>12</v>
      </c>
    </row>
    <row r="18" customFormat="false" ht="29.85" hidden="false" customHeight="true" outlineLevel="0" collapsed="false">
      <c r="A18" s="9" t="s">
        <v>13</v>
      </c>
      <c r="B18" s="10" t="s">
        <v>14</v>
      </c>
      <c r="C18" s="10"/>
      <c r="D18" s="11" t="n">
        <f aca="false">SUM(D19:D48)</f>
        <v>1975985.3</v>
      </c>
    </row>
    <row r="19" customFormat="false" ht="58.85" hidden="false" customHeight="true" outlineLevel="0" collapsed="false">
      <c r="A19" s="12" t="s">
        <v>15</v>
      </c>
      <c r="B19" s="13" t="s">
        <v>16</v>
      </c>
      <c r="C19" s="13"/>
      <c r="D19" s="14" t="n">
        <f aca="false">45000-30000</f>
        <v>15000</v>
      </c>
    </row>
    <row r="20" customFormat="false" ht="22.35" hidden="false" customHeight="true" outlineLevel="0" collapsed="false">
      <c r="A20" s="12" t="s">
        <v>17</v>
      </c>
      <c r="B20" s="13" t="s">
        <v>18</v>
      </c>
      <c r="C20" s="13"/>
      <c r="D20" s="14" t="n">
        <f aca="false">1188448+40000</f>
        <v>1228448</v>
      </c>
    </row>
    <row r="21" customFormat="false" ht="13.5" hidden="false" customHeight="true" outlineLevel="0" collapsed="false">
      <c r="A21" s="15" t="s">
        <v>19</v>
      </c>
      <c r="B21" s="16" t="s">
        <v>20</v>
      </c>
      <c r="C21" s="16"/>
      <c r="D21" s="14" t="n">
        <v>4393.7</v>
      </c>
    </row>
    <row r="22" customFormat="false" ht="15" hidden="false" customHeight="false" outlineLevel="0" collapsed="false">
      <c r="A22" s="17" t="s">
        <v>21</v>
      </c>
      <c r="B22" s="16"/>
      <c r="C22" s="16"/>
      <c r="D22" s="14"/>
    </row>
    <row r="23" customFormat="false" ht="15" hidden="false" customHeight="false" outlineLevel="0" collapsed="false">
      <c r="A23" s="17" t="s">
        <v>22</v>
      </c>
      <c r="B23" s="16"/>
      <c r="C23" s="16"/>
      <c r="D23" s="14"/>
    </row>
    <row r="24" customFormat="false" ht="35.25" hidden="false" customHeight="true" outlineLevel="0" collapsed="false">
      <c r="A24" s="18" t="s">
        <v>23</v>
      </c>
      <c r="B24" s="16"/>
      <c r="C24" s="16"/>
      <c r="D24" s="14"/>
    </row>
    <row r="25" customFormat="false" ht="29.25" hidden="false" customHeight="true" outlineLevel="0" collapsed="false">
      <c r="A25" s="12" t="s">
        <v>24</v>
      </c>
      <c r="B25" s="13" t="s">
        <v>25</v>
      </c>
      <c r="C25" s="13"/>
      <c r="D25" s="14" t="n">
        <f aca="false">410000</f>
        <v>410000</v>
      </c>
    </row>
    <row r="26" customFormat="false" ht="30" hidden="false" customHeight="true" outlineLevel="0" collapsed="false">
      <c r="A26" s="12" t="s">
        <v>26</v>
      </c>
      <c r="B26" s="13" t="s">
        <v>27</v>
      </c>
      <c r="C26" s="13"/>
      <c r="D26" s="14"/>
    </row>
    <row r="27" customFormat="false" ht="19.9" hidden="false" customHeight="true" outlineLevel="0" collapsed="false">
      <c r="A27" s="12" t="s">
        <v>28</v>
      </c>
      <c r="B27" s="13" t="s">
        <v>29</v>
      </c>
      <c r="C27" s="13"/>
      <c r="D27" s="14" t="n">
        <f aca="false">4661.1+10000</f>
        <v>14661.1</v>
      </c>
    </row>
    <row r="28" customFormat="false" ht="44.25" hidden="false" customHeight="true" outlineLevel="0" collapsed="false">
      <c r="A28" s="12" t="s">
        <v>30</v>
      </c>
      <c r="B28" s="13" t="s">
        <v>31</v>
      </c>
      <c r="C28" s="13"/>
      <c r="D28" s="14" t="n">
        <v>37050</v>
      </c>
    </row>
    <row r="29" customFormat="false" ht="20.7" hidden="false" customHeight="true" outlineLevel="0" collapsed="false">
      <c r="A29" s="19" t="s">
        <v>32</v>
      </c>
      <c r="B29" s="20" t="s">
        <v>33</v>
      </c>
      <c r="C29" s="20"/>
      <c r="D29" s="14" t="n">
        <f aca="false">36505.3</f>
        <v>36505.3</v>
      </c>
    </row>
    <row r="30" customFormat="false" ht="20.7" hidden="false" customHeight="true" outlineLevel="0" collapsed="false">
      <c r="A30" s="19" t="s">
        <v>34</v>
      </c>
      <c r="B30" s="20" t="s">
        <v>35</v>
      </c>
      <c r="C30" s="20"/>
      <c r="D30" s="14" t="n">
        <v>44202.9</v>
      </c>
    </row>
    <row r="31" customFormat="false" ht="38.25" hidden="false" customHeight="true" outlineLevel="0" collapsed="false">
      <c r="A31" s="19" t="s">
        <v>36</v>
      </c>
      <c r="B31" s="13" t="s">
        <v>37</v>
      </c>
      <c r="C31" s="13"/>
      <c r="D31" s="14" t="n">
        <v>1.3</v>
      </c>
    </row>
    <row r="32" customFormat="false" ht="93" hidden="false" customHeight="true" outlineLevel="0" collapsed="false">
      <c r="A32" s="19" t="s">
        <v>38</v>
      </c>
      <c r="B32" s="13" t="s">
        <v>39</v>
      </c>
      <c r="C32" s="13"/>
      <c r="D32" s="14" t="n">
        <v>63040</v>
      </c>
      <c r="E32" s="21"/>
    </row>
    <row r="33" customFormat="false" ht="77.25" hidden="false" customHeight="true" outlineLevel="0" collapsed="false">
      <c r="A33" s="19" t="s">
        <v>40</v>
      </c>
      <c r="B33" s="13" t="s">
        <v>41</v>
      </c>
      <c r="C33" s="13"/>
      <c r="D33" s="14" t="n">
        <v>24570</v>
      </c>
      <c r="E33" s="21"/>
    </row>
    <row r="34" customFormat="false" ht="78.75" hidden="false" customHeight="true" outlineLevel="0" collapsed="false">
      <c r="A34" s="19" t="s">
        <v>42</v>
      </c>
      <c r="B34" s="13" t="s">
        <v>43</v>
      </c>
      <c r="C34" s="13"/>
      <c r="D34" s="14" t="n">
        <v>97</v>
      </c>
      <c r="E34" s="21"/>
    </row>
    <row r="35" customFormat="false" ht="40.6" hidden="false" customHeight="true" outlineLevel="0" collapsed="false">
      <c r="A35" s="19" t="s">
        <v>44</v>
      </c>
      <c r="B35" s="13" t="s">
        <v>45</v>
      </c>
      <c r="C35" s="13"/>
      <c r="D35" s="14" t="n">
        <v>42</v>
      </c>
    </row>
    <row r="36" customFormat="false" ht="155.85" hidden="false" customHeight="true" outlineLevel="0" collapsed="false">
      <c r="A36" s="19" t="s">
        <v>46</v>
      </c>
      <c r="B36" s="13" t="s">
        <v>47</v>
      </c>
      <c r="C36" s="13"/>
      <c r="D36" s="14"/>
    </row>
    <row r="37" customFormat="false" ht="120.2" hidden="false" customHeight="true" outlineLevel="0" collapsed="false">
      <c r="A37" s="19" t="s">
        <v>48</v>
      </c>
      <c r="B37" s="13" t="s">
        <v>49</v>
      </c>
      <c r="C37" s="13"/>
      <c r="D37" s="14" t="n">
        <v>65</v>
      </c>
    </row>
    <row r="38" customFormat="false" ht="95.35" hidden="false" customHeight="true" outlineLevel="0" collapsed="false">
      <c r="A38" s="19" t="s">
        <v>50</v>
      </c>
      <c r="B38" s="13" t="s">
        <v>51</v>
      </c>
      <c r="C38" s="13"/>
      <c r="D38" s="14" t="n">
        <v>700</v>
      </c>
    </row>
    <row r="39" customFormat="false" ht="24.85" hidden="false" customHeight="true" outlineLevel="0" collapsed="false">
      <c r="A39" s="22" t="s">
        <v>52</v>
      </c>
      <c r="B39" s="13" t="s">
        <v>53</v>
      </c>
      <c r="C39" s="13"/>
      <c r="D39" s="14" t="n">
        <f aca="false">0</f>
        <v>0</v>
      </c>
    </row>
    <row r="40" customFormat="false" ht="43.5" hidden="false" customHeight="true" outlineLevel="0" collapsed="false">
      <c r="A40" s="19" t="s">
        <v>54</v>
      </c>
      <c r="B40" s="13" t="s">
        <v>55</v>
      </c>
      <c r="C40" s="13"/>
      <c r="D40" s="14" t="n">
        <f aca="false">1650</f>
        <v>1650</v>
      </c>
    </row>
    <row r="41" customFormat="false" ht="29.25" hidden="false" customHeight="true" outlineLevel="0" collapsed="false">
      <c r="A41" s="19" t="s">
        <v>56</v>
      </c>
      <c r="B41" s="13" t="s">
        <v>57</v>
      </c>
      <c r="C41" s="13"/>
      <c r="D41" s="14"/>
    </row>
    <row r="42" customFormat="false" ht="106.95" hidden="false" customHeight="true" outlineLevel="0" collapsed="false">
      <c r="A42" s="12" t="s">
        <v>58</v>
      </c>
      <c r="B42" s="13" t="s">
        <v>59</v>
      </c>
      <c r="C42" s="13"/>
      <c r="D42" s="14" t="n">
        <v>2934.8</v>
      </c>
    </row>
    <row r="43" customFormat="false" ht="66.75" hidden="false" customHeight="true" outlineLevel="0" collapsed="false">
      <c r="A43" s="22" t="s">
        <v>60</v>
      </c>
      <c r="B43" s="13" t="s">
        <v>61</v>
      </c>
      <c r="C43" s="13"/>
      <c r="D43" s="14" t="n">
        <f aca="false">15000+48000+9000+10000</f>
        <v>82000</v>
      </c>
    </row>
    <row r="44" customFormat="false" ht="66.75" hidden="false" customHeight="true" outlineLevel="0" collapsed="false">
      <c r="A44" s="22" t="s">
        <v>62</v>
      </c>
      <c r="B44" s="13" t="s">
        <v>63</v>
      </c>
      <c r="C44" s="13"/>
      <c r="D44" s="14" t="n">
        <v>1118.3</v>
      </c>
    </row>
    <row r="45" customFormat="false" ht="58.85" hidden="false" customHeight="true" outlineLevel="0" collapsed="false">
      <c r="A45" s="12" t="s">
        <v>64</v>
      </c>
      <c r="B45" s="13" t="s">
        <v>65</v>
      </c>
      <c r="C45" s="13"/>
      <c r="D45" s="14" t="n">
        <f aca="false">3500+1000</f>
        <v>4500</v>
      </c>
    </row>
    <row r="46" s="23" customFormat="true" ht="106.95" hidden="false" customHeight="true" outlineLevel="0" collapsed="false">
      <c r="A46" s="12" t="s">
        <v>66</v>
      </c>
      <c r="B46" s="13" t="s">
        <v>67</v>
      </c>
      <c r="C46" s="13"/>
      <c r="D46" s="14" t="n">
        <v>700</v>
      </c>
    </row>
    <row r="47" s="23" customFormat="true" ht="93.65" hidden="false" customHeight="true" outlineLevel="0" collapsed="false">
      <c r="A47" s="12" t="s">
        <v>68</v>
      </c>
      <c r="B47" s="13" t="s">
        <v>69</v>
      </c>
      <c r="C47" s="13"/>
      <c r="D47" s="14" t="n">
        <v>300</v>
      </c>
    </row>
    <row r="48" customFormat="false" ht="20.7" hidden="false" customHeight="true" outlineLevel="0" collapsed="false">
      <c r="A48" s="12" t="s">
        <v>70</v>
      </c>
      <c r="B48" s="13" t="s">
        <v>71</v>
      </c>
      <c r="C48" s="13"/>
      <c r="D48" s="14" t="n">
        <v>4005.9</v>
      </c>
    </row>
    <row r="49" customFormat="false" ht="26.25" hidden="false" customHeight="true" outlineLevel="0" collapsed="false">
      <c r="A49" s="9" t="s">
        <v>72</v>
      </c>
      <c r="B49" s="10" t="s">
        <v>73</v>
      </c>
      <c r="C49" s="10"/>
      <c r="D49" s="11" t="n">
        <f aca="false">D50+D55+D56-D57</f>
        <v>3207188.9</v>
      </c>
    </row>
    <row r="50" customFormat="false" ht="26.25" hidden="false" customHeight="true" outlineLevel="0" collapsed="false">
      <c r="A50" s="12" t="s">
        <v>74</v>
      </c>
      <c r="B50" s="13" t="s">
        <v>75</v>
      </c>
      <c r="C50" s="13"/>
      <c r="D50" s="14" t="n">
        <f aca="false">D51+D52+D53+D54</f>
        <v>3201170.1</v>
      </c>
    </row>
    <row r="51" customFormat="false" ht="26.25" hidden="false" customHeight="true" outlineLevel="0" collapsed="false">
      <c r="A51" s="12" t="s">
        <v>76</v>
      </c>
      <c r="B51" s="13" t="s">
        <v>77</v>
      </c>
      <c r="C51" s="13"/>
      <c r="D51" s="24" t="n">
        <v>61625.7</v>
      </c>
    </row>
    <row r="52" customFormat="false" ht="26.25" hidden="false" customHeight="true" outlineLevel="0" collapsed="false">
      <c r="A52" s="12" t="s">
        <v>78</v>
      </c>
      <c r="B52" s="13" t="s">
        <v>79</v>
      </c>
      <c r="C52" s="13"/>
      <c r="D52" s="14" t="n">
        <v>522886.4</v>
      </c>
    </row>
    <row r="53" customFormat="false" ht="26.25" hidden="false" customHeight="true" outlineLevel="0" collapsed="false">
      <c r="A53" s="12" t="s">
        <v>80</v>
      </c>
      <c r="B53" s="13" t="s">
        <v>81</v>
      </c>
      <c r="C53" s="13"/>
      <c r="D53" s="14" t="n">
        <v>2560886.7</v>
      </c>
    </row>
    <row r="54" customFormat="false" ht="28.15" hidden="false" customHeight="true" outlineLevel="0" collapsed="false">
      <c r="A54" s="12" t="s">
        <v>82</v>
      </c>
      <c r="B54" s="13" t="s">
        <v>83</v>
      </c>
      <c r="C54" s="13"/>
      <c r="D54" s="14" t="n">
        <f aca="false">(39900.8+6570)+2239.5+7061</f>
        <v>55771.3</v>
      </c>
    </row>
    <row r="55" customFormat="false" ht="44.75" hidden="false" customHeight="true" outlineLevel="0" collapsed="false">
      <c r="A55" s="12" t="s">
        <v>84</v>
      </c>
      <c r="B55" s="25" t="s">
        <v>85</v>
      </c>
      <c r="C55" s="25"/>
      <c r="D55" s="14" t="n">
        <v>194.5</v>
      </c>
    </row>
    <row r="56" customFormat="false" ht="90.35" hidden="false" customHeight="true" outlineLevel="0" collapsed="false">
      <c r="A56" s="26" t="s">
        <v>86</v>
      </c>
      <c r="B56" s="25" t="s">
        <v>87</v>
      </c>
      <c r="C56" s="25"/>
      <c r="D56" s="14" t="n">
        <v>15125.1</v>
      </c>
    </row>
    <row r="57" customFormat="false" ht="53.05" hidden="false" customHeight="true" outlineLevel="0" collapsed="false">
      <c r="A57" s="26" t="s">
        <v>88</v>
      </c>
      <c r="B57" s="27" t="s">
        <v>89</v>
      </c>
      <c r="C57" s="27"/>
      <c r="D57" s="14" t="n">
        <v>9300.8</v>
      </c>
    </row>
    <row r="58" customFormat="false" ht="24" hidden="false" customHeight="true" outlineLevel="0" collapsed="false">
      <c r="A58" s="12"/>
      <c r="B58" s="10" t="s">
        <v>90</v>
      </c>
      <c r="C58" s="10"/>
      <c r="D58" s="11" t="n">
        <f aca="false">D49+D18</f>
        <v>5183174.2</v>
      </c>
    </row>
    <row r="59" customFormat="false" ht="17.35" hidden="false" customHeight="false" outlineLevel="0" collapsed="false">
      <c r="D59" s="28" t="s">
        <v>91</v>
      </c>
    </row>
    <row r="60" customFormat="false" ht="17.35" hidden="false" customHeight="false" outlineLevel="0" collapsed="false">
      <c r="A60" s="29"/>
      <c r="B60" s="29"/>
      <c r="C60" s="29"/>
      <c r="D60" s="30"/>
      <c r="E60" s="2"/>
    </row>
    <row r="61" s="29" customFormat="true" ht="15" hidden="false" customHeight="true" outlineLevel="0" collapsed="false">
      <c r="A61" s="31" t="s">
        <v>92</v>
      </c>
      <c r="B61" s="31"/>
    </row>
    <row r="62" s="29" customFormat="true" ht="15" hidden="false" customHeight="true" outlineLevel="0" collapsed="false">
      <c r="A62" s="31" t="s">
        <v>93</v>
      </c>
      <c r="B62" s="31"/>
      <c r="D62" s="28" t="s">
        <v>94</v>
      </c>
    </row>
    <row r="63" customFormat="false" ht="15" hidden="false" customHeight="false" outlineLevel="0" collapsed="false">
      <c r="E63" s="32"/>
    </row>
    <row r="70" customFormat="false" ht="15" hidden="false" customHeight="false" outlineLevel="0" collapsed="false">
      <c r="E70" s="32"/>
    </row>
    <row r="72" s="32" customFormat="true" ht="13.8" hidden="false" customHeight="false" outlineLevel="0" collapsed="false">
      <c r="A72" s="1"/>
      <c r="B72" s="1"/>
      <c r="C72" s="1"/>
      <c r="D72" s="1"/>
      <c r="E72" s="1"/>
    </row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55">
    <mergeCell ref="C1:D1"/>
    <mergeCell ref="C2:D2"/>
    <mergeCell ref="C3:D3"/>
    <mergeCell ref="C4:D4"/>
    <mergeCell ref="C5:D5"/>
    <mergeCell ref="C7:D7"/>
    <mergeCell ref="C8:D8"/>
    <mergeCell ref="C9:D9"/>
    <mergeCell ref="C10:D10"/>
    <mergeCell ref="C11:D11"/>
    <mergeCell ref="A14:D14"/>
    <mergeCell ref="A15:D15"/>
    <mergeCell ref="B17:C17"/>
    <mergeCell ref="B18:C18"/>
    <mergeCell ref="B19:C19"/>
    <mergeCell ref="B20:C20"/>
    <mergeCell ref="B21:C24"/>
    <mergeCell ref="D21:D24"/>
    <mergeCell ref="B25:C25"/>
    <mergeCell ref="B26:C26"/>
    <mergeCell ref="B27:C27"/>
    <mergeCell ref="B28:C28"/>
    <mergeCell ref="B29:C29"/>
    <mergeCell ref="B30:C30"/>
    <mergeCell ref="B31:C31"/>
    <mergeCell ref="B32:C32"/>
    <mergeCell ref="E32:E34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A61:B61"/>
    <mergeCell ref="A62:B62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100" fitToWidth="1" fitToHeight="6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1017</TotalTime>
  <Application>LibreOffice/26.2.1.2$Windows_X86_64 LibreOffice_project/620$Build-2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2025-10-08T10:45:48Z</cp:lastPrinted>
  <dcterms:modified xsi:type="dcterms:W3CDTF">2026-08-24T14:25:18Z</dcterms:modified>
  <cp:revision>287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